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\Documents\prive\Klik hier voor Loes, Ruud, Kitty en Marc\Marc\vv vorden\Jeugdvoetbal\jeugd seizoen 2019-2020\"/>
    </mc:Choice>
  </mc:AlternateContent>
  <xr:revisionPtr revIDLastSave="0" documentId="8_{E6F35BAD-094B-4EFB-A59C-D750DF9292A6}" xr6:coauthVersionLast="45" xr6:coauthVersionMax="45" xr10:uidLastSave="{00000000-0000-0000-0000-000000000000}"/>
  <bookViews>
    <workbookView xWindow="-110" yWindow="-110" windowWidth="19420" windowHeight="10420" xr2:uid="{DDBD2879-0128-A947-BFC7-D39F686090D7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1" l="1"/>
  <c r="A19" i="1"/>
  <c r="B19" i="1"/>
  <c r="B13" i="1"/>
  <c r="B5" i="1"/>
  <c r="A7" i="1"/>
  <c r="A5" i="1"/>
  <c r="B21" i="1"/>
  <c r="B11" i="1"/>
  <c r="B7" i="1"/>
  <c r="B20" i="1"/>
  <c r="B16" i="1"/>
  <c r="B14" i="1"/>
  <c r="B10" i="1"/>
  <c r="A20" i="1"/>
  <c r="A14" i="1"/>
  <c r="A11" i="1"/>
  <c r="A21" i="1"/>
  <c r="A16" i="1"/>
  <c r="A13" i="1"/>
  <c r="A10" i="1"/>
  <c r="A6" i="1"/>
  <c r="Z6" i="1"/>
  <c r="AA6" i="1"/>
  <c r="AB6" i="1"/>
  <c r="AC6" i="1"/>
  <c r="Z7" i="1"/>
  <c r="AA7" i="1"/>
  <c r="AB7" i="1"/>
  <c r="AC7" i="1"/>
  <c r="Z8" i="1"/>
  <c r="AA8" i="1"/>
  <c r="AE8" i="1" s="1"/>
  <c r="AB8" i="1"/>
  <c r="AC8" i="1"/>
  <c r="Z9" i="1"/>
  <c r="AD9" i="1" s="1"/>
  <c r="AA9" i="1"/>
  <c r="AB9" i="1"/>
  <c r="AC9" i="1"/>
  <c r="Z10" i="1"/>
  <c r="AD10" i="1" s="1"/>
  <c r="AA10" i="1"/>
  <c r="AB10" i="1"/>
  <c r="AC10" i="1"/>
  <c r="Z11" i="1"/>
  <c r="AA11" i="1"/>
  <c r="AB11" i="1"/>
  <c r="AC11" i="1"/>
  <c r="Z12" i="1"/>
  <c r="AD12" i="1" s="1"/>
  <c r="AA12" i="1"/>
  <c r="AE12" i="1" s="1"/>
  <c r="AB12" i="1"/>
  <c r="AC12" i="1"/>
  <c r="Z13" i="1"/>
  <c r="AD13" i="1" s="1"/>
  <c r="AA13" i="1"/>
  <c r="AB13" i="1"/>
  <c r="AC13" i="1"/>
  <c r="Z14" i="1"/>
  <c r="AA14" i="1"/>
  <c r="AE14" i="1" s="1"/>
  <c r="AB14" i="1"/>
  <c r="AC14" i="1"/>
  <c r="Z15" i="1"/>
  <c r="AA15" i="1"/>
  <c r="AB15" i="1"/>
  <c r="AC15" i="1"/>
  <c r="Z16" i="1"/>
  <c r="AD16" i="1" s="1"/>
  <c r="AA16" i="1"/>
  <c r="AE16" i="1" s="1"/>
  <c r="AB16" i="1"/>
  <c r="AC16" i="1"/>
  <c r="Z17" i="1"/>
  <c r="AD17" i="1" s="1"/>
  <c r="AA17" i="1"/>
  <c r="AB17" i="1"/>
  <c r="AC17" i="1"/>
  <c r="Z18" i="1"/>
  <c r="AA18" i="1"/>
  <c r="AB18" i="1"/>
  <c r="AC18" i="1"/>
  <c r="Z19" i="1"/>
  <c r="AA19" i="1"/>
  <c r="AB19" i="1"/>
  <c r="AC19" i="1"/>
  <c r="Z20" i="1"/>
  <c r="AD20" i="1" s="1"/>
  <c r="AA20" i="1"/>
  <c r="AB20" i="1"/>
  <c r="AC20" i="1"/>
  <c r="Z21" i="1"/>
  <c r="AA21" i="1"/>
  <c r="AB21" i="1"/>
  <c r="AC21" i="1"/>
  <c r="AC5" i="1"/>
  <c r="AB5" i="1"/>
  <c r="AA5" i="1"/>
  <c r="Z5" i="1"/>
  <c r="AD5" i="1" s="1"/>
  <c r="AE5" i="1" l="1"/>
  <c r="AE15" i="1"/>
  <c r="AE11" i="1"/>
  <c r="B31" i="1"/>
  <c r="B38" i="1"/>
  <c r="AE17" i="1"/>
  <c r="AD8" i="1"/>
  <c r="B40" i="1"/>
  <c r="AD21" i="1"/>
  <c r="AE18" i="1"/>
  <c r="AE7" i="1"/>
  <c r="B37" i="1"/>
  <c r="AD18" i="1"/>
  <c r="AD11" i="1"/>
  <c r="AE9" i="1"/>
  <c r="B36" i="1"/>
  <c r="B35" i="1"/>
  <c r="AE21" i="1"/>
  <c r="AD19" i="1"/>
  <c r="AD14" i="1"/>
  <c r="AD7" i="1"/>
  <c r="B34" i="1"/>
  <c r="AE19" i="1"/>
  <c r="AE10" i="1"/>
  <c r="B33" i="1"/>
  <c r="AD15" i="1"/>
  <c r="B32" i="1"/>
  <c r="AE20" i="1"/>
  <c r="AE13" i="1"/>
  <c r="AE6" i="1"/>
  <c r="B39" i="1"/>
  <c r="AD6" i="1"/>
</calcChain>
</file>

<file path=xl/sharedStrings.xml><?xml version="1.0" encoding="utf-8"?>
<sst xmlns="http://schemas.openxmlformats.org/spreadsheetml/2006/main" count="300" uniqueCount="74">
  <si>
    <t>JO19-1</t>
  </si>
  <si>
    <t>t</t>
  </si>
  <si>
    <t>u</t>
  </si>
  <si>
    <t>JO19-2</t>
  </si>
  <si>
    <t>MO19-1</t>
  </si>
  <si>
    <t>JO17-1</t>
  </si>
  <si>
    <t>JO17-2</t>
  </si>
  <si>
    <t>MO17-1</t>
  </si>
  <si>
    <t>JO15-1</t>
  </si>
  <si>
    <t>JO15-2</t>
  </si>
  <si>
    <t>JO15-3</t>
  </si>
  <si>
    <t>JO13-1</t>
  </si>
  <si>
    <t>JO13-2</t>
  </si>
  <si>
    <t>JO13-3</t>
  </si>
  <si>
    <t>JO11-1</t>
  </si>
  <si>
    <t>JO11-2</t>
  </si>
  <si>
    <t>JO11-3</t>
  </si>
  <si>
    <t>JO10-1</t>
  </si>
  <si>
    <t>JO9-1</t>
  </si>
  <si>
    <t>JO9-2</t>
  </si>
  <si>
    <t>JO8-1</t>
  </si>
  <si>
    <t>JO8-2</t>
  </si>
  <si>
    <t xml:space="preserve">Overzicht Thuis - Uit </t>
  </si>
  <si>
    <t>voorjaar 2020</t>
  </si>
  <si>
    <t>#thuis</t>
  </si>
  <si>
    <t>#uit</t>
  </si>
  <si>
    <t>junioren</t>
  </si>
  <si>
    <t>pupillen</t>
  </si>
  <si>
    <t>totaal</t>
  </si>
  <si>
    <t>= kansrijk voor de MiniF</t>
  </si>
  <si>
    <t>voorjaarsvak</t>
  </si>
  <si>
    <t>paasweekend</t>
  </si>
  <si>
    <t>meivakantie</t>
  </si>
  <si>
    <t>inhaal</t>
  </si>
  <si>
    <t>Marc Rouwen</t>
  </si>
  <si>
    <t>middag</t>
  </si>
  <si>
    <t>wel</t>
  </si>
  <si>
    <t>niet</t>
  </si>
  <si>
    <t>maand mei</t>
  </si>
  <si>
    <t>Jan Eggink</t>
  </si>
  <si>
    <t>Andre Garritsen</t>
  </si>
  <si>
    <t>-</t>
  </si>
  <si>
    <t>niet beschikbaar</t>
  </si>
  <si>
    <t>Bas Vriend</t>
  </si>
  <si>
    <t>als  JO13 thuis</t>
  </si>
  <si>
    <t>8feb, 22feb, 04apr, 02mei</t>
  </si>
  <si>
    <t>Edwin Bekker</t>
  </si>
  <si>
    <t>morgen</t>
  </si>
  <si>
    <t>Agnes Oonk</t>
  </si>
  <si>
    <t>als  JO17-1 of JO19-2 thuis</t>
  </si>
  <si>
    <t>Rob Oplaat</t>
  </si>
  <si>
    <t>Jeroen Oonk</t>
  </si>
  <si>
    <t>Rogier Oonk</t>
  </si>
  <si>
    <t>ochtend als JO15-2 thuis</t>
  </si>
  <si>
    <t>08feb, 15feb, 07mrt</t>
  </si>
  <si>
    <t>graag op 08feb ochtend</t>
  </si>
  <si>
    <t>Marc van der Linden</t>
  </si>
  <si>
    <t>08feb, 07mrt, 28mrt, 18apr, 09mei</t>
  </si>
  <si>
    <t>ochtend</t>
  </si>
  <si>
    <t>= kantinedienst 13:00 - 15:30</t>
  </si>
  <si>
    <t>= kantinedienst 09:30 - 12:00</t>
  </si>
  <si>
    <t>zaterdagdienst</t>
  </si>
  <si>
    <t>#ingedeeld</t>
  </si>
  <si>
    <t>JO19-1 / JO13-2</t>
  </si>
  <si>
    <t>JO19-2 / JO13-3</t>
  </si>
  <si>
    <t>MO17-1 / JO11-1</t>
  </si>
  <si>
    <t>MO19-1 / JO13-1</t>
  </si>
  <si>
    <t>JO15-1 / JO10-1</t>
  </si>
  <si>
    <t>JO17-1 / JO11-2</t>
  </si>
  <si>
    <t>JO17-2 / JO11-3</t>
  </si>
  <si>
    <t>JO15-3 / JO9-1</t>
  </si>
  <si>
    <t>JO15-2 / JO9-2</t>
  </si>
  <si>
    <t>JO19-2 / JO8-2</t>
  </si>
  <si>
    <t>JO15-1 / JO8-1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</si>
</sst>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3]d/mmm/yy;@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164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165" fontId="0" fillId="0" borderId="0" xfId="0" applyNumberFormat="1"/>
    <xf numFmtId="0" fontId="0" fillId="4" borderId="0" xfId="0" applyFill="1" applyAlignment="1">
      <alignment horizontal="center"/>
    </xf>
    <xf numFmtId="165" fontId="0" fillId="4" borderId="0" xfId="0" applyNumberFormat="1" applyFill="1"/>
    <xf numFmtId="0" fontId="0" fillId="4" borderId="0" xfId="0" applyFill="1"/>
    <xf numFmtId="0" fontId="0" fillId="0" borderId="0" xfId="0" quotePrefix="1"/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6" borderId="0" xfId="0" applyFill="1"/>
    <xf numFmtId="164" fontId="0" fillId="6" borderId="0" xfId="0" applyNumberFormat="1" applyFill="1"/>
    <xf numFmtId="0" fontId="0" fillId="6" borderId="0" xfId="0" applyFill="1" applyAlignment="1">
      <alignment horizontal="center"/>
    </xf>
    <xf numFmtId="165" fontId="0" fillId="6" borderId="0" xfId="0" applyNumberFormat="1" applyFill="1"/>
    <xf numFmtId="0" fontId="0" fillId="5" borderId="0" xfId="0" applyFill="1"/>
    <xf numFmtId="0" fontId="0" fillId="7" borderId="0" xfId="0" applyFill="1"/>
    <xf numFmtId="0" fontId="0" fillId="0" borderId="0" xfId="0" quotePrefix="1" applyAlignment="1">
      <alignment horizontal="left"/>
    </xf>
    <xf numFmtId="0" fontId="0" fillId="7" borderId="0" xfId="0" applyFill="1" applyAlignment="1">
      <alignment horizontal="center"/>
    </xf>
    <xf numFmtId="0" fontId="0" fillId="0" borderId="0" xfId="0" applyFill="1"/>
    <xf numFmtId="0" fontId="0" fillId="0" borderId="0" xfId="0" quotePrefix="1" applyFill="1"/>
    <xf numFmtId="0" fontId="0" fillId="0" borderId="0" xfId="0" quotePrefix="1" applyFill="1" applyAlignment="1">
      <alignment horizontal="left"/>
    </xf>
    <xf numFmtId="0" fontId="0" fillId="0" borderId="0" xfId="0" applyAlignment="1">
      <alignment horizontal="right"/>
    </xf>
    <xf numFmtId="0" fontId="4" fillId="3" borderId="0" xfId="0" applyFont="1" applyFill="1" applyAlignment="1">
      <alignment horizontal="center"/>
    </xf>
    <xf numFmtId="0" fontId="4" fillId="8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BFC0BB-43C9-8646-8F64-7EE5A9E34084}">
  <dimension ref="A1:AE40"/>
  <sheetViews>
    <sheetView tabSelected="1" zoomScale="90" zoomScaleNormal="90" workbookViewId="0">
      <selection activeCell="A4" sqref="A4:D22"/>
    </sheetView>
  </sheetViews>
  <sheetFormatPr defaultColWidth="10.6640625" defaultRowHeight="15.5" x14ac:dyDescent="0.35"/>
  <cols>
    <col min="1" max="2" width="19.6640625" customWidth="1"/>
    <col min="3" max="3" width="25.6640625" customWidth="1"/>
    <col min="4" max="4" width="23.1640625" bestFit="1" customWidth="1"/>
  </cols>
  <sheetData>
    <row r="1" spans="1:31" ht="28.5" x14ac:dyDescent="0.65">
      <c r="C1" s="3" t="s">
        <v>22</v>
      </c>
      <c r="D1" s="3"/>
    </row>
    <row r="2" spans="1:31" x14ac:dyDescent="0.35">
      <c r="C2" t="s">
        <v>23</v>
      </c>
    </row>
    <row r="3" spans="1:31" s="5" customFormat="1" ht="31" x14ac:dyDescent="0.7">
      <c r="A3" s="26" t="s">
        <v>61</v>
      </c>
      <c r="B3" s="26"/>
      <c r="E3" s="27" t="s">
        <v>26</v>
      </c>
      <c r="F3" s="27"/>
      <c r="G3" s="27"/>
      <c r="H3" s="27"/>
      <c r="I3" s="27"/>
      <c r="J3" s="27"/>
      <c r="K3" s="27"/>
      <c r="L3" s="27"/>
      <c r="M3" s="27"/>
      <c r="N3" s="25" t="s">
        <v>27</v>
      </c>
      <c r="O3" s="25"/>
      <c r="P3" s="25"/>
      <c r="Q3" s="25"/>
      <c r="R3" s="25"/>
      <c r="S3" s="25"/>
      <c r="T3" s="25"/>
      <c r="U3" s="25"/>
      <c r="V3" s="25"/>
      <c r="W3" s="25"/>
      <c r="X3" s="25"/>
      <c r="Z3" s="27" t="s">
        <v>26</v>
      </c>
      <c r="AA3" s="27"/>
      <c r="AB3" s="25" t="s">
        <v>27</v>
      </c>
      <c r="AC3" s="25"/>
      <c r="AD3" s="28" t="s">
        <v>28</v>
      </c>
      <c r="AE3" s="28"/>
    </row>
    <row r="4" spans="1:31" x14ac:dyDescent="0.35">
      <c r="A4" s="2" t="s">
        <v>58</v>
      </c>
      <c r="B4" s="2" t="s">
        <v>35</v>
      </c>
      <c r="E4" s="4" t="s">
        <v>0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7</v>
      </c>
      <c r="K4" s="4" t="s">
        <v>8</v>
      </c>
      <c r="L4" s="4" t="s">
        <v>9</v>
      </c>
      <c r="M4" s="4" t="s">
        <v>10</v>
      </c>
      <c r="N4" s="4" t="s">
        <v>11</v>
      </c>
      <c r="O4" s="4" t="s">
        <v>12</v>
      </c>
      <c r="P4" s="4" t="s">
        <v>13</v>
      </c>
      <c r="Q4" s="4" t="s">
        <v>14</v>
      </c>
      <c r="R4" s="4" t="s">
        <v>15</v>
      </c>
      <c r="S4" s="4" t="s">
        <v>16</v>
      </c>
      <c r="T4" s="4" t="s">
        <v>17</v>
      </c>
      <c r="U4" s="4" t="s">
        <v>18</v>
      </c>
      <c r="V4" s="4" t="s">
        <v>19</v>
      </c>
      <c r="W4" s="4" t="s">
        <v>20</v>
      </c>
      <c r="X4" s="4" t="s">
        <v>21</v>
      </c>
      <c r="Z4" s="4" t="s">
        <v>24</v>
      </c>
      <c r="AA4" s="4" t="s">
        <v>25</v>
      </c>
      <c r="AB4" s="4" t="s">
        <v>24</v>
      </c>
      <c r="AC4" s="4" t="s">
        <v>25</v>
      </c>
      <c r="AD4" s="4" t="s">
        <v>24</v>
      </c>
      <c r="AE4" s="4" t="s">
        <v>25</v>
      </c>
    </row>
    <row r="5" spans="1:31" x14ac:dyDescent="0.35">
      <c r="A5" t="str">
        <f>C39</f>
        <v>Rogier Oonk</v>
      </c>
      <c r="B5" t="str">
        <f>C31</f>
        <v>Marc Rouwen</v>
      </c>
      <c r="C5" s="1">
        <v>43862</v>
      </c>
      <c r="D5" s="1" t="s">
        <v>63</v>
      </c>
      <c r="E5" s="12" t="s">
        <v>1</v>
      </c>
      <c r="F5" s="11" t="s">
        <v>2</v>
      </c>
      <c r="G5" s="11" t="s">
        <v>2</v>
      </c>
      <c r="H5" s="11" t="s">
        <v>2</v>
      </c>
      <c r="I5" s="4" t="s">
        <v>2</v>
      </c>
      <c r="J5" s="4"/>
      <c r="K5" s="4" t="s">
        <v>1</v>
      </c>
      <c r="L5" s="11" t="s">
        <v>1</v>
      </c>
      <c r="M5" s="4" t="s">
        <v>2</v>
      </c>
      <c r="N5" s="4" t="s">
        <v>2</v>
      </c>
      <c r="O5" s="20" t="s">
        <v>1</v>
      </c>
      <c r="P5" s="4" t="s">
        <v>2</v>
      </c>
      <c r="Q5" s="4" t="s">
        <v>1</v>
      </c>
      <c r="R5" s="4" t="s">
        <v>2</v>
      </c>
      <c r="S5" s="4" t="s">
        <v>2</v>
      </c>
      <c r="T5" s="4" t="s">
        <v>1</v>
      </c>
      <c r="U5" s="4" t="s">
        <v>1</v>
      </c>
      <c r="V5" s="4" t="s">
        <v>2</v>
      </c>
      <c r="W5" s="4" t="s">
        <v>1</v>
      </c>
      <c r="X5" s="4" t="s">
        <v>2</v>
      </c>
      <c r="Y5" s="6">
        <v>43862</v>
      </c>
      <c r="Z5" s="4">
        <f>COUNTIF(E5:M5,"t")</f>
        <v>3</v>
      </c>
      <c r="AA5" s="4">
        <f>COUNTIF(E5:M5,"u")</f>
        <v>5</v>
      </c>
      <c r="AB5" s="4">
        <f>COUNTIF(N5:X5,"t")</f>
        <v>5</v>
      </c>
      <c r="AC5" s="4">
        <f>COUNTIF(N5:X5,"u")</f>
        <v>6</v>
      </c>
      <c r="AD5" s="4">
        <f>Z5+AB5</f>
        <v>8</v>
      </c>
      <c r="AE5" s="4">
        <f>AA5+AC5</f>
        <v>11</v>
      </c>
    </row>
    <row r="6" spans="1:31" x14ac:dyDescent="0.35">
      <c r="A6" t="str">
        <f>C35</f>
        <v>Edwin Bekker</v>
      </c>
      <c r="B6" t="str">
        <f>C37</f>
        <v>Rob Oplaat</v>
      </c>
      <c r="C6" s="1">
        <v>43869</v>
      </c>
      <c r="D6" s="1" t="s">
        <v>64</v>
      </c>
      <c r="E6" s="4" t="s">
        <v>2</v>
      </c>
      <c r="F6" s="12" t="s">
        <v>1</v>
      </c>
      <c r="G6" s="11" t="s">
        <v>1</v>
      </c>
      <c r="H6" s="11" t="s">
        <v>1</v>
      </c>
      <c r="I6" s="4" t="s">
        <v>1</v>
      </c>
      <c r="J6" s="4" t="s">
        <v>2</v>
      </c>
      <c r="K6" s="4" t="s">
        <v>2</v>
      </c>
      <c r="L6" s="11" t="s">
        <v>2</v>
      </c>
      <c r="M6" s="4" t="s">
        <v>1</v>
      </c>
      <c r="N6" s="4"/>
      <c r="O6" s="4" t="s">
        <v>2</v>
      </c>
      <c r="P6" s="20" t="s">
        <v>1</v>
      </c>
      <c r="Q6" s="4" t="s">
        <v>2</v>
      </c>
      <c r="R6" s="4" t="s">
        <v>1</v>
      </c>
      <c r="S6" s="4" t="s">
        <v>1</v>
      </c>
      <c r="T6" s="4" t="s">
        <v>2</v>
      </c>
      <c r="U6" s="4" t="s">
        <v>2</v>
      </c>
      <c r="V6" s="4" t="s">
        <v>1</v>
      </c>
      <c r="W6" s="4" t="s">
        <v>2</v>
      </c>
      <c r="X6" s="4" t="s">
        <v>1</v>
      </c>
      <c r="Y6" s="6">
        <v>43869</v>
      </c>
      <c r="Z6" s="4">
        <f t="shared" ref="Z6:Z21" si="0">COUNTIF(E6:M6,"t")</f>
        <v>5</v>
      </c>
      <c r="AA6" s="4">
        <f t="shared" ref="AA6:AA21" si="1">COUNTIF(E6:M6,"u")</f>
        <v>4</v>
      </c>
      <c r="AB6" s="4">
        <f t="shared" ref="AB6:AB21" si="2">COUNTIF(N6:X6,"t")</f>
        <v>5</v>
      </c>
      <c r="AC6" s="4">
        <f t="shared" ref="AC6:AC21" si="3">COUNTIF(N6:X6,"u")</f>
        <v>5</v>
      </c>
      <c r="AD6" s="4">
        <f t="shared" ref="AD6:AD21" si="4">Z6+AB6</f>
        <v>10</v>
      </c>
      <c r="AE6" s="4">
        <f t="shared" ref="AE6:AE21" si="5">AA6+AC6</f>
        <v>9</v>
      </c>
    </row>
    <row r="7" spans="1:31" x14ac:dyDescent="0.35">
      <c r="A7" t="str">
        <f>C39</f>
        <v>Rogier Oonk</v>
      </c>
      <c r="B7" t="str">
        <f>C32</f>
        <v>Jan Eggink</v>
      </c>
      <c r="C7" s="1">
        <v>43876</v>
      </c>
      <c r="D7" s="1" t="s">
        <v>65</v>
      </c>
      <c r="E7" s="4" t="s">
        <v>1</v>
      </c>
      <c r="F7" s="11" t="s">
        <v>2</v>
      </c>
      <c r="G7" s="11" t="s">
        <v>2</v>
      </c>
      <c r="H7" s="11" t="s">
        <v>2</v>
      </c>
      <c r="I7" s="4" t="s">
        <v>2</v>
      </c>
      <c r="J7" s="12" t="s">
        <v>1</v>
      </c>
      <c r="K7" s="4" t="s">
        <v>1</v>
      </c>
      <c r="L7" s="11" t="s">
        <v>1</v>
      </c>
      <c r="M7" s="4" t="s">
        <v>2</v>
      </c>
      <c r="N7" s="4" t="s">
        <v>2</v>
      </c>
      <c r="O7" s="4" t="s">
        <v>1</v>
      </c>
      <c r="P7" s="4"/>
      <c r="Q7" s="20" t="s">
        <v>1</v>
      </c>
      <c r="R7" s="4" t="s">
        <v>2</v>
      </c>
      <c r="S7" s="4"/>
      <c r="T7" s="4" t="s">
        <v>1</v>
      </c>
      <c r="U7" s="4" t="s">
        <v>1</v>
      </c>
      <c r="V7" s="4" t="s">
        <v>2</v>
      </c>
      <c r="W7" s="4"/>
      <c r="X7" s="4" t="s">
        <v>1</v>
      </c>
      <c r="Y7" s="8">
        <v>43876</v>
      </c>
      <c r="Z7" s="4">
        <f t="shared" si="0"/>
        <v>4</v>
      </c>
      <c r="AA7" s="4">
        <f t="shared" si="1"/>
        <v>5</v>
      </c>
      <c r="AB7" s="7">
        <f t="shared" si="2"/>
        <v>5</v>
      </c>
      <c r="AC7" s="4">
        <f t="shared" si="3"/>
        <v>3</v>
      </c>
      <c r="AD7" s="4">
        <f t="shared" si="4"/>
        <v>9</v>
      </c>
      <c r="AE7" s="4">
        <f t="shared" si="5"/>
        <v>8</v>
      </c>
    </row>
    <row r="8" spans="1:31" s="13" customFormat="1" x14ac:dyDescent="0.35">
      <c r="C8" s="14">
        <v>43883</v>
      </c>
      <c r="D8" s="14" t="s">
        <v>30</v>
      </c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>
        <v>43883</v>
      </c>
      <c r="Z8" s="15">
        <f t="shared" si="0"/>
        <v>0</v>
      </c>
      <c r="AA8" s="15">
        <f t="shared" si="1"/>
        <v>0</v>
      </c>
      <c r="AB8" s="15">
        <f t="shared" si="2"/>
        <v>0</v>
      </c>
      <c r="AC8" s="15">
        <f t="shared" si="3"/>
        <v>0</v>
      </c>
      <c r="AD8" s="15">
        <f t="shared" si="4"/>
        <v>0</v>
      </c>
      <c r="AE8" s="15">
        <f t="shared" si="5"/>
        <v>0</v>
      </c>
    </row>
    <row r="9" spans="1:31" s="13" customFormat="1" x14ac:dyDescent="0.35">
      <c r="C9" s="14">
        <v>43890</v>
      </c>
      <c r="D9" s="14" t="s">
        <v>30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>
        <v>43890</v>
      </c>
      <c r="Z9" s="15">
        <f t="shared" si="0"/>
        <v>0</v>
      </c>
      <c r="AA9" s="15">
        <f t="shared" si="1"/>
        <v>0</v>
      </c>
      <c r="AB9" s="15">
        <f t="shared" si="2"/>
        <v>0</v>
      </c>
      <c r="AC9" s="15">
        <f t="shared" si="3"/>
        <v>0</v>
      </c>
      <c r="AD9" s="15">
        <f t="shared" si="4"/>
        <v>0</v>
      </c>
      <c r="AE9" s="15">
        <f t="shared" si="5"/>
        <v>0</v>
      </c>
    </row>
    <row r="10" spans="1:31" x14ac:dyDescent="0.35">
      <c r="A10" t="str">
        <f>C34</f>
        <v>Bas Vriend</v>
      </c>
      <c r="B10" t="str">
        <f>C38</f>
        <v>Jeroen Oonk</v>
      </c>
      <c r="C10" s="1">
        <v>43897</v>
      </c>
      <c r="D10" s="1" t="s">
        <v>66</v>
      </c>
      <c r="E10" s="4" t="s">
        <v>2</v>
      </c>
      <c r="F10" s="11" t="s">
        <v>1</v>
      </c>
      <c r="G10" s="12" t="s">
        <v>1</v>
      </c>
      <c r="H10" s="11" t="s">
        <v>1</v>
      </c>
      <c r="I10" s="4" t="s">
        <v>1</v>
      </c>
      <c r="J10" s="4" t="s">
        <v>2</v>
      </c>
      <c r="K10" s="4" t="s">
        <v>2</v>
      </c>
      <c r="L10" s="11" t="s">
        <v>2</v>
      </c>
      <c r="M10" s="11" t="s">
        <v>1</v>
      </c>
      <c r="N10" s="20" t="s">
        <v>1</v>
      </c>
      <c r="O10" s="4" t="s">
        <v>2</v>
      </c>
      <c r="P10" s="4" t="s">
        <v>1</v>
      </c>
      <c r="Q10" s="4" t="s">
        <v>2</v>
      </c>
      <c r="R10" s="4" t="s">
        <v>1</v>
      </c>
      <c r="S10" s="4" t="s">
        <v>1</v>
      </c>
      <c r="T10" s="4" t="s">
        <v>2</v>
      </c>
      <c r="U10" s="4" t="s">
        <v>2</v>
      </c>
      <c r="V10" s="4" t="s">
        <v>1</v>
      </c>
      <c r="W10" s="4" t="s">
        <v>2</v>
      </c>
      <c r="X10" s="4" t="s">
        <v>2</v>
      </c>
      <c r="Y10" s="6">
        <v>43897</v>
      </c>
      <c r="Z10" s="4">
        <f t="shared" si="0"/>
        <v>5</v>
      </c>
      <c r="AA10" s="4">
        <f t="shared" si="1"/>
        <v>4</v>
      </c>
      <c r="AB10" s="4">
        <f t="shared" si="2"/>
        <v>5</v>
      </c>
      <c r="AC10" s="4">
        <f t="shared" si="3"/>
        <v>6</v>
      </c>
      <c r="AD10" s="4">
        <f t="shared" si="4"/>
        <v>10</v>
      </c>
      <c r="AE10" s="4">
        <f t="shared" si="5"/>
        <v>10</v>
      </c>
    </row>
    <row r="11" spans="1:31" x14ac:dyDescent="0.35">
      <c r="A11" t="str">
        <f>C35</f>
        <v>Edwin Bekker</v>
      </c>
      <c r="B11" t="str">
        <f>C31</f>
        <v>Marc Rouwen</v>
      </c>
      <c r="C11" s="1">
        <v>43904</v>
      </c>
      <c r="D11" s="1" t="s">
        <v>67</v>
      </c>
      <c r="E11" s="4" t="s">
        <v>1</v>
      </c>
      <c r="F11" s="11" t="s">
        <v>2</v>
      </c>
      <c r="G11" s="11" t="s">
        <v>2</v>
      </c>
      <c r="H11" s="11" t="s">
        <v>2</v>
      </c>
      <c r="I11" s="4" t="s">
        <v>2</v>
      </c>
      <c r="J11" s="4" t="s">
        <v>1</v>
      </c>
      <c r="K11" s="12" t="s">
        <v>1</v>
      </c>
      <c r="L11" s="11" t="s">
        <v>1</v>
      </c>
      <c r="M11" s="4" t="s">
        <v>2</v>
      </c>
      <c r="N11" s="11" t="s">
        <v>2</v>
      </c>
      <c r="O11" s="4" t="s">
        <v>1</v>
      </c>
      <c r="P11" s="4" t="s">
        <v>2</v>
      </c>
      <c r="Q11" s="4" t="s">
        <v>1</v>
      </c>
      <c r="R11" s="4" t="s">
        <v>2</v>
      </c>
      <c r="S11" s="4" t="s">
        <v>2</v>
      </c>
      <c r="T11" s="20" t="s">
        <v>1</v>
      </c>
      <c r="U11" s="4" t="s">
        <v>1</v>
      </c>
      <c r="V11" s="4" t="s">
        <v>2</v>
      </c>
      <c r="W11" s="4" t="s">
        <v>1</v>
      </c>
      <c r="X11" s="4" t="s">
        <v>1</v>
      </c>
      <c r="Y11" s="6">
        <v>43904</v>
      </c>
      <c r="Z11" s="4">
        <f t="shared" si="0"/>
        <v>4</v>
      </c>
      <c r="AA11" s="4">
        <f t="shared" si="1"/>
        <v>5</v>
      </c>
      <c r="AB11" s="4">
        <f t="shared" si="2"/>
        <v>6</v>
      </c>
      <c r="AC11" s="4">
        <f t="shared" si="3"/>
        <v>5</v>
      </c>
      <c r="AD11" s="4">
        <f t="shared" si="4"/>
        <v>10</v>
      </c>
      <c r="AE11" s="4">
        <f t="shared" si="5"/>
        <v>10</v>
      </c>
    </row>
    <row r="12" spans="1:31" s="13" customFormat="1" x14ac:dyDescent="0.35">
      <c r="C12" s="14">
        <v>43911</v>
      </c>
      <c r="D12" s="14" t="s">
        <v>33</v>
      </c>
      <c r="E12" s="15"/>
      <c r="F12" s="15"/>
      <c r="G12" s="15" t="s">
        <v>2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>
        <v>43911</v>
      </c>
      <c r="Z12" s="15">
        <f t="shared" si="0"/>
        <v>0</v>
      </c>
      <c r="AA12" s="15">
        <f t="shared" si="1"/>
        <v>1</v>
      </c>
      <c r="AB12" s="15">
        <f t="shared" si="2"/>
        <v>0</v>
      </c>
      <c r="AC12" s="15">
        <f t="shared" si="3"/>
        <v>0</v>
      </c>
      <c r="AD12" s="15">
        <f t="shared" si="4"/>
        <v>0</v>
      </c>
      <c r="AE12" s="15">
        <f t="shared" si="5"/>
        <v>1</v>
      </c>
    </row>
    <row r="13" spans="1:31" x14ac:dyDescent="0.35">
      <c r="A13" t="str">
        <f>C34</f>
        <v>Bas Vriend</v>
      </c>
      <c r="B13" t="str">
        <f>C32</f>
        <v>Jan Eggink</v>
      </c>
      <c r="C13" s="1">
        <v>43918</v>
      </c>
      <c r="D13" s="1" t="s">
        <v>68</v>
      </c>
      <c r="E13" s="4" t="s">
        <v>2</v>
      </c>
      <c r="F13" s="11" t="s">
        <v>2</v>
      </c>
      <c r="G13" s="11" t="s">
        <v>1</v>
      </c>
      <c r="H13" s="12" t="s">
        <v>1</v>
      </c>
      <c r="I13" s="4" t="s">
        <v>2</v>
      </c>
      <c r="J13" s="4" t="s">
        <v>2</v>
      </c>
      <c r="K13" s="4" t="s">
        <v>1</v>
      </c>
      <c r="L13" s="11" t="s">
        <v>1</v>
      </c>
      <c r="M13" s="4" t="s">
        <v>2</v>
      </c>
      <c r="N13" s="11" t="s">
        <v>1</v>
      </c>
      <c r="O13" s="4" t="s">
        <v>2</v>
      </c>
      <c r="P13" s="4" t="s">
        <v>1</v>
      </c>
      <c r="Q13" s="4" t="s">
        <v>2</v>
      </c>
      <c r="R13" s="20" t="s">
        <v>1</v>
      </c>
      <c r="S13" s="4" t="s">
        <v>1</v>
      </c>
      <c r="T13" s="4" t="s">
        <v>2</v>
      </c>
      <c r="U13" s="4" t="s">
        <v>2</v>
      </c>
      <c r="V13" s="4" t="s">
        <v>1</v>
      </c>
      <c r="W13" s="4" t="s">
        <v>2</v>
      </c>
      <c r="X13" s="4" t="s">
        <v>2</v>
      </c>
      <c r="Y13" s="8">
        <v>43918</v>
      </c>
      <c r="Z13" s="4">
        <f t="shared" si="0"/>
        <v>4</v>
      </c>
      <c r="AA13" s="4">
        <f t="shared" si="1"/>
        <v>5</v>
      </c>
      <c r="AB13" s="7">
        <f t="shared" si="2"/>
        <v>5</v>
      </c>
      <c r="AC13" s="4">
        <f t="shared" si="3"/>
        <v>6</v>
      </c>
      <c r="AD13" s="4">
        <f t="shared" si="4"/>
        <v>9</v>
      </c>
      <c r="AE13" s="4">
        <f t="shared" si="5"/>
        <v>11</v>
      </c>
    </row>
    <row r="14" spans="1:31" x14ac:dyDescent="0.35">
      <c r="A14" t="str">
        <f>C35</f>
        <v>Edwin Bekker</v>
      </c>
      <c r="B14" t="str">
        <f>C36</f>
        <v>Agnes Oonk</v>
      </c>
      <c r="C14" s="1">
        <v>43925</v>
      </c>
      <c r="D14" s="1" t="s">
        <v>69</v>
      </c>
      <c r="E14" s="4" t="s">
        <v>1</v>
      </c>
      <c r="F14" s="11" t="s">
        <v>1</v>
      </c>
      <c r="G14" s="11" t="s">
        <v>2</v>
      </c>
      <c r="H14" s="11" t="s">
        <v>2</v>
      </c>
      <c r="I14" s="12" t="s">
        <v>1</v>
      </c>
      <c r="J14" s="4" t="s">
        <v>1</v>
      </c>
      <c r="K14" s="4" t="s">
        <v>2</v>
      </c>
      <c r="L14" s="11" t="s">
        <v>2</v>
      </c>
      <c r="M14" s="4" t="s">
        <v>1</v>
      </c>
      <c r="N14" s="11" t="s">
        <v>2</v>
      </c>
      <c r="O14" s="4" t="s">
        <v>1</v>
      </c>
      <c r="P14" s="4" t="s">
        <v>1</v>
      </c>
      <c r="Q14" s="4" t="s">
        <v>1</v>
      </c>
      <c r="R14" s="4" t="s">
        <v>2</v>
      </c>
      <c r="S14" s="20" t="s">
        <v>1</v>
      </c>
      <c r="T14" s="4" t="s">
        <v>1</v>
      </c>
      <c r="U14" s="4" t="s">
        <v>1</v>
      </c>
      <c r="V14" s="4" t="s">
        <v>2</v>
      </c>
      <c r="W14" s="4" t="s">
        <v>2</v>
      </c>
      <c r="X14" s="4"/>
      <c r="Y14" s="6">
        <v>43925</v>
      </c>
      <c r="Z14" s="4">
        <f t="shared" si="0"/>
        <v>5</v>
      </c>
      <c r="AA14" s="4">
        <f t="shared" si="1"/>
        <v>4</v>
      </c>
      <c r="AB14" s="4">
        <f t="shared" si="2"/>
        <v>6</v>
      </c>
      <c r="AC14" s="4">
        <f t="shared" si="3"/>
        <v>4</v>
      </c>
      <c r="AD14" s="4">
        <f t="shared" si="4"/>
        <v>11</v>
      </c>
      <c r="AE14" s="4">
        <f t="shared" si="5"/>
        <v>8</v>
      </c>
    </row>
    <row r="15" spans="1:31" s="13" customFormat="1" x14ac:dyDescent="0.35">
      <c r="C15" s="14">
        <v>43932</v>
      </c>
      <c r="D15" s="14" t="s">
        <v>31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>
        <v>43932</v>
      </c>
      <c r="Z15" s="15">
        <f t="shared" si="0"/>
        <v>0</v>
      </c>
      <c r="AA15" s="15">
        <f t="shared" si="1"/>
        <v>0</v>
      </c>
      <c r="AB15" s="15">
        <f t="shared" si="2"/>
        <v>0</v>
      </c>
      <c r="AC15" s="15">
        <f t="shared" si="3"/>
        <v>0</v>
      </c>
      <c r="AD15" s="15">
        <f t="shared" si="4"/>
        <v>0</v>
      </c>
      <c r="AE15" s="15">
        <f t="shared" si="5"/>
        <v>0</v>
      </c>
    </row>
    <row r="16" spans="1:31" x14ac:dyDescent="0.35">
      <c r="A16" t="str">
        <f>C34</f>
        <v>Bas Vriend</v>
      </c>
      <c r="B16" t="str">
        <f>C38</f>
        <v>Jeroen Oonk</v>
      </c>
      <c r="C16" s="1">
        <v>43939</v>
      </c>
      <c r="D16" s="1" t="s">
        <v>70</v>
      </c>
      <c r="E16" s="4" t="s">
        <v>2</v>
      </c>
      <c r="F16" s="11" t="s">
        <v>1</v>
      </c>
      <c r="G16" s="11"/>
      <c r="H16" s="11" t="s">
        <v>2</v>
      </c>
      <c r="I16" s="4" t="s">
        <v>1</v>
      </c>
      <c r="J16" s="4" t="s">
        <v>1</v>
      </c>
      <c r="K16" s="4" t="s">
        <v>2</v>
      </c>
      <c r="L16" s="11" t="s">
        <v>2</v>
      </c>
      <c r="M16" s="12" t="s">
        <v>1</v>
      </c>
      <c r="N16" s="11" t="s">
        <v>1</v>
      </c>
      <c r="O16" s="4" t="s">
        <v>2</v>
      </c>
      <c r="P16" s="4" t="s">
        <v>2</v>
      </c>
      <c r="Q16" s="4" t="s">
        <v>1</v>
      </c>
      <c r="R16" s="4" t="s">
        <v>2</v>
      </c>
      <c r="S16" s="4" t="s">
        <v>2</v>
      </c>
      <c r="T16" s="4" t="s">
        <v>2</v>
      </c>
      <c r="U16" s="20" t="s">
        <v>1</v>
      </c>
      <c r="V16" s="4" t="s">
        <v>2</v>
      </c>
      <c r="W16" s="4" t="s">
        <v>1</v>
      </c>
      <c r="X16" s="4" t="s">
        <v>1</v>
      </c>
      <c r="Y16" s="8">
        <v>43939</v>
      </c>
      <c r="Z16" s="4">
        <f t="shared" si="0"/>
        <v>4</v>
      </c>
      <c r="AA16" s="4">
        <f t="shared" si="1"/>
        <v>4</v>
      </c>
      <c r="AB16" s="7">
        <f t="shared" si="2"/>
        <v>5</v>
      </c>
      <c r="AC16" s="4">
        <f t="shared" si="3"/>
        <v>6</v>
      </c>
      <c r="AD16" s="4">
        <f t="shared" si="4"/>
        <v>9</v>
      </c>
      <c r="AE16" s="4">
        <f t="shared" si="5"/>
        <v>10</v>
      </c>
    </row>
    <row r="17" spans="1:31" s="13" customFormat="1" x14ac:dyDescent="0.35">
      <c r="C17" s="14">
        <v>43946</v>
      </c>
      <c r="D17" s="14" t="s">
        <v>32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>
        <v>43946</v>
      </c>
      <c r="Z17" s="15">
        <f t="shared" si="0"/>
        <v>0</v>
      </c>
      <c r="AA17" s="15">
        <f t="shared" si="1"/>
        <v>0</v>
      </c>
      <c r="AB17" s="15">
        <f t="shared" si="2"/>
        <v>0</v>
      </c>
      <c r="AC17" s="15">
        <f t="shared" si="3"/>
        <v>0</v>
      </c>
      <c r="AD17" s="15">
        <f t="shared" si="4"/>
        <v>0</v>
      </c>
      <c r="AE17" s="15">
        <f t="shared" si="5"/>
        <v>0</v>
      </c>
    </row>
    <row r="18" spans="1:31" s="13" customFormat="1" x14ac:dyDescent="0.35">
      <c r="C18" s="14">
        <v>43953</v>
      </c>
      <c r="D18" s="14" t="s">
        <v>32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>
        <v>43953</v>
      </c>
      <c r="Z18" s="15">
        <f t="shared" si="0"/>
        <v>0</v>
      </c>
      <c r="AA18" s="15">
        <f t="shared" si="1"/>
        <v>0</v>
      </c>
      <c r="AB18" s="15">
        <f t="shared" si="2"/>
        <v>0</v>
      </c>
      <c r="AC18" s="15">
        <f t="shared" si="3"/>
        <v>0</v>
      </c>
      <c r="AD18" s="15">
        <f t="shared" si="4"/>
        <v>0</v>
      </c>
      <c r="AE18" s="15">
        <f t="shared" si="5"/>
        <v>0</v>
      </c>
    </row>
    <row r="19" spans="1:31" x14ac:dyDescent="0.35">
      <c r="A19" t="str">
        <f>C39</f>
        <v>Rogier Oonk</v>
      </c>
      <c r="B19" t="str">
        <f>C37</f>
        <v>Rob Oplaat</v>
      </c>
      <c r="C19" s="1">
        <v>43960</v>
      </c>
      <c r="D19" s="1" t="s">
        <v>71</v>
      </c>
      <c r="E19" s="4" t="s">
        <v>2</v>
      </c>
      <c r="F19" s="11" t="s">
        <v>2</v>
      </c>
      <c r="G19" s="11" t="s">
        <v>1</v>
      </c>
      <c r="H19" s="11" t="s">
        <v>1</v>
      </c>
      <c r="I19" s="4" t="s">
        <v>2</v>
      </c>
      <c r="J19" s="4" t="s">
        <v>2</v>
      </c>
      <c r="K19" s="4" t="s">
        <v>1</v>
      </c>
      <c r="L19" s="12" t="s">
        <v>1</v>
      </c>
      <c r="M19" s="4" t="s">
        <v>2</v>
      </c>
      <c r="N19" s="11" t="s">
        <v>1</v>
      </c>
      <c r="O19" s="4" t="s">
        <v>2</v>
      </c>
      <c r="P19" s="4" t="s">
        <v>2</v>
      </c>
      <c r="Q19" s="4" t="s">
        <v>2</v>
      </c>
      <c r="R19" s="4" t="s">
        <v>1</v>
      </c>
      <c r="S19" s="4" t="s">
        <v>2</v>
      </c>
      <c r="T19" s="4" t="s">
        <v>2</v>
      </c>
      <c r="U19" s="4" t="s">
        <v>2</v>
      </c>
      <c r="V19" s="20" t="s">
        <v>1</v>
      </c>
      <c r="W19" s="4" t="s">
        <v>1</v>
      </c>
      <c r="X19" s="4" t="s">
        <v>2</v>
      </c>
      <c r="Y19" s="8">
        <v>43960</v>
      </c>
      <c r="Z19" s="4">
        <f t="shared" si="0"/>
        <v>4</v>
      </c>
      <c r="AA19" s="4">
        <f t="shared" si="1"/>
        <v>5</v>
      </c>
      <c r="AB19" s="7">
        <f t="shared" si="2"/>
        <v>4</v>
      </c>
      <c r="AC19" s="4">
        <f t="shared" si="3"/>
        <v>7</v>
      </c>
      <c r="AD19" s="4">
        <f t="shared" si="4"/>
        <v>8</v>
      </c>
      <c r="AE19" s="4">
        <f t="shared" si="5"/>
        <v>12</v>
      </c>
    </row>
    <row r="20" spans="1:31" x14ac:dyDescent="0.35">
      <c r="A20" t="str">
        <f>C35</f>
        <v>Edwin Bekker</v>
      </c>
      <c r="B20" t="str">
        <f>C36</f>
        <v>Agnes Oonk</v>
      </c>
      <c r="C20" s="1">
        <v>43967</v>
      </c>
      <c r="D20" s="1" t="s">
        <v>72</v>
      </c>
      <c r="E20" s="4" t="s">
        <v>1</v>
      </c>
      <c r="F20" s="12" t="s">
        <v>1</v>
      </c>
      <c r="G20" s="11" t="s">
        <v>2</v>
      </c>
      <c r="H20" s="11" t="s">
        <v>2</v>
      </c>
      <c r="I20" s="4" t="s">
        <v>1</v>
      </c>
      <c r="J20" s="4" t="s">
        <v>1</v>
      </c>
      <c r="K20" s="4" t="s">
        <v>2</v>
      </c>
      <c r="L20" s="11" t="s">
        <v>2</v>
      </c>
      <c r="M20" s="4" t="s">
        <v>1</v>
      </c>
      <c r="N20" s="11" t="s">
        <v>2</v>
      </c>
      <c r="O20" s="4" t="s">
        <v>1</v>
      </c>
      <c r="P20" s="4" t="s">
        <v>1</v>
      </c>
      <c r="Q20" s="4" t="s">
        <v>1</v>
      </c>
      <c r="R20" s="4" t="s">
        <v>2</v>
      </c>
      <c r="S20" s="4" t="s">
        <v>1</v>
      </c>
      <c r="T20" s="4" t="s">
        <v>1</v>
      </c>
      <c r="U20" s="4" t="s">
        <v>1</v>
      </c>
      <c r="V20" s="4" t="s">
        <v>2</v>
      </c>
      <c r="W20" s="4" t="s">
        <v>2</v>
      </c>
      <c r="X20" s="20" t="s">
        <v>1</v>
      </c>
      <c r="Y20" s="6">
        <v>43967</v>
      </c>
      <c r="Z20" s="4">
        <f t="shared" si="0"/>
        <v>5</v>
      </c>
      <c r="AA20" s="4">
        <f t="shared" si="1"/>
        <v>4</v>
      </c>
      <c r="AB20" s="4">
        <f t="shared" si="2"/>
        <v>7</v>
      </c>
      <c r="AC20" s="4">
        <f t="shared" si="3"/>
        <v>4</v>
      </c>
      <c r="AD20" s="4">
        <f t="shared" si="4"/>
        <v>12</v>
      </c>
      <c r="AE20" s="4">
        <f t="shared" si="5"/>
        <v>8</v>
      </c>
    </row>
    <row r="21" spans="1:31" x14ac:dyDescent="0.35">
      <c r="A21" t="str">
        <f>C34</f>
        <v>Bas Vriend</v>
      </c>
      <c r="B21" t="str">
        <f>C40</f>
        <v>Marc van der Linden</v>
      </c>
      <c r="C21" s="1">
        <v>43974</v>
      </c>
      <c r="D21" s="1" t="s">
        <v>73</v>
      </c>
      <c r="E21" s="4" t="s">
        <v>2</v>
      </c>
      <c r="F21" s="4" t="s">
        <v>2</v>
      </c>
      <c r="G21" s="4" t="s">
        <v>1</v>
      </c>
      <c r="H21" s="4"/>
      <c r="I21" s="4" t="s">
        <v>2</v>
      </c>
      <c r="J21" s="4" t="s">
        <v>2</v>
      </c>
      <c r="K21" s="12" t="s">
        <v>1</v>
      </c>
      <c r="L21" s="11" t="s">
        <v>1</v>
      </c>
      <c r="M21" s="4" t="s">
        <v>2</v>
      </c>
      <c r="N21" s="11" t="s">
        <v>1</v>
      </c>
      <c r="O21" s="4" t="s">
        <v>2</v>
      </c>
      <c r="P21" s="4" t="s">
        <v>2</v>
      </c>
      <c r="Q21" s="4" t="s">
        <v>2</v>
      </c>
      <c r="R21" s="4" t="s">
        <v>1</v>
      </c>
      <c r="S21" s="4" t="s">
        <v>2</v>
      </c>
      <c r="T21" s="4" t="s">
        <v>2</v>
      </c>
      <c r="U21" s="4" t="s">
        <v>2</v>
      </c>
      <c r="V21" s="4" t="s">
        <v>1</v>
      </c>
      <c r="W21" s="20" t="s">
        <v>1</v>
      </c>
      <c r="X21" s="4" t="s">
        <v>2</v>
      </c>
      <c r="Y21" s="8">
        <v>43974</v>
      </c>
      <c r="Z21" s="4">
        <f t="shared" si="0"/>
        <v>3</v>
      </c>
      <c r="AA21" s="4">
        <f t="shared" si="1"/>
        <v>5</v>
      </c>
      <c r="AB21" s="7">
        <f t="shared" si="2"/>
        <v>4</v>
      </c>
      <c r="AC21" s="4">
        <f t="shared" si="3"/>
        <v>7</v>
      </c>
      <c r="AD21" s="4">
        <f t="shared" si="4"/>
        <v>7</v>
      </c>
      <c r="AE21" s="4">
        <f t="shared" si="5"/>
        <v>12</v>
      </c>
    </row>
    <row r="22" spans="1:31" x14ac:dyDescent="0.35">
      <c r="C22" s="1">
        <v>43981</v>
      </c>
      <c r="D22" s="1"/>
      <c r="E22" s="4"/>
      <c r="F22" s="4"/>
      <c r="G22" s="4" t="s">
        <v>1</v>
      </c>
      <c r="H22" s="4"/>
      <c r="I22" s="4"/>
      <c r="J22" s="4"/>
      <c r="K22" s="4"/>
      <c r="L22" s="4"/>
      <c r="M22" s="4"/>
      <c r="N22" s="11"/>
      <c r="O22" s="4"/>
      <c r="P22" s="4"/>
      <c r="Q22" s="4"/>
      <c r="R22" s="4"/>
      <c r="S22" s="4"/>
      <c r="T22" s="4"/>
      <c r="U22" s="4"/>
      <c r="V22" s="4"/>
      <c r="W22" s="4"/>
      <c r="X22" s="4"/>
      <c r="Y22" s="6">
        <v>43981</v>
      </c>
    </row>
    <row r="24" spans="1:31" x14ac:dyDescent="0.35">
      <c r="G24" s="17"/>
      <c r="H24" s="10" t="s">
        <v>59</v>
      </c>
      <c r="P24" s="18"/>
      <c r="Q24" s="19" t="s">
        <v>60</v>
      </c>
    </row>
    <row r="25" spans="1:31" s="21" customFormat="1" x14ac:dyDescent="0.35">
      <c r="H25" s="22"/>
      <c r="Q25" s="23"/>
    </row>
    <row r="26" spans="1:31" s="21" customFormat="1" x14ac:dyDescent="0.35">
      <c r="H26" s="22"/>
      <c r="Q26" s="23"/>
    </row>
    <row r="27" spans="1:31" s="21" customFormat="1" x14ac:dyDescent="0.35">
      <c r="H27" s="22"/>
      <c r="Q27" s="23"/>
    </row>
    <row r="28" spans="1:31" s="21" customFormat="1" x14ac:dyDescent="0.35">
      <c r="H28" s="22"/>
      <c r="Q28" s="23"/>
    </row>
    <row r="29" spans="1:31" x14ac:dyDescent="0.35">
      <c r="Y29" s="9"/>
      <c r="Z29" s="10" t="s">
        <v>29</v>
      </c>
    </row>
    <row r="30" spans="1:31" x14ac:dyDescent="0.35">
      <c r="B30" s="24" t="s">
        <v>62</v>
      </c>
      <c r="D30" s="2" t="s">
        <v>36</v>
      </c>
      <c r="E30" s="2"/>
      <c r="F30" s="2" t="s">
        <v>37</v>
      </c>
    </row>
    <row r="31" spans="1:31" x14ac:dyDescent="0.35">
      <c r="B31">
        <f t="shared" ref="B31:B40" si="6">COUNTIF($A$5:$B$22,C31)</f>
        <v>2</v>
      </c>
      <c r="C31" t="s">
        <v>34</v>
      </c>
      <c r="D31" t="s">
        <v>35</v>
      </c>
      <c r="F31" t="s">
        <v>38</v>
      </c>
    </row>
    <row r="32" spans="1:31" x14ac:dyDescent="0.35">
      <c r="B32">
        <f t="shared" si="6"/>
        <v>2</v>
      </c>
      <c r="C32" t="s">
        <v>39</v>
      </c>
      <c r="D32" t="s">
        <v>35</v>
      </c>
      <c r="F32" t="s">
        <v>38</v>
      </c>
    </row>
    <row r="33" spans="2:10" x14ac:dyDescent="0.35">
      <c r="B33">
        <f t="shared" si="6"/>
        <v>0</v>
      </c>
      <c r="C33" t="s">
        <v>40</v>
      </c>
      <c r="D33" s="10" t="s">
        <v>41</v>
      </c>
      <c r="F33" t="s">
        <v>42</v>
      </c>
    </row>
    <row r="34" spans="2:10" x14ac:dyDescent="0.35">
      <c r="B34">
        <f t="shared" si="6"/>
        <v>4</v>
      </c>
      <c r="C34" t="s">
        <v>43</v>
      </c>
      <c r="D34" t="s">
        <v>44</v>
      </c>
      <c r="F34" t="s">
        <v>45</v>
      </c>
    </row>
    <row r="35" spans="2:10" x14ac:dyDescent="0.35">
      <c r="B35">
        <f t="shared" si="6"/>
        <v>4</v>
      </c>
      <c r="C35" t="s">
        <v>46</v>
      </c>
      <c r="D35" t="s">
        <v>47</v>
      </c>
      <c r="J35" t="s">
        <v>55</v>
      </c>
    </row>
    <row r="36" spans="2:10" x14ac:dyDescent="0.35">
      <c r="B36">
        <f t="shared" si="6"/>
        <v>2</v>
      </c>
      <c r="C36" t="s">
        <v>48</v>
      </c>
      <c r="D36" t="s">
        <v>49</v>
      </c>
    </row>
    <row r="37" spans="2:10" x14ac:dyDescent="0.35">
      <c r="B37">
        <f t="shared" si="6"/>
        <v>2</v>
      </c>
      <c r="C37" t="s">
        <v>50</v>
      </c>
      <c r="D37" t="s">
        <v>35</v>
      </c>
    </row>
    <row r="38" spans="2:10" x14ac:dyDescent="0.35">
      <c r="B38">
        <f t="shared" si="6"/>
        <v>2</v>
      </c>
      <c r="C38" t="s">
        <v>51</v>
      </c>
      <c r="D38" t="s">
        <v>49</v>
      </c>
    </row>
    <row r="39" spans="2:10" x14ac:dyDescent="0.35">
      <c r="B39">
        <f t="shared" si="6"/>
        <v>3</v>
      </c>
      <c r="C39" t="s">
        <v>52</v>
      </c>
      <c r="D39" t="s">
        <v>53</v>
      </c>
      <c r="F39" t="s">
        <v>54</v>
      </c>
    </row>
    <row r="40" spans="2:10" x14ac:dyDescent="0.35">
      <c r="B40">
        <f t="shared" si="6"/>
        <v>1</v>
      </c>
      <c r="C40" t="s">
        <v>56</v>
      </c>
      <c r="D40" t="s">
        <v>35</v>
      </c>
      <c r="F40" t="s">
        <v>57</v>
      </c>
    </row>
  </sheetData>
  <mergeCells count="6">
    <mergeCell ref="N3:X3"/>
    <mergeCell ref="A3:B3"/>
    <mergeCell ref="Z3:AA3"/>
    <mergeCell ref="AB3:AC3"/>
    <mergeCell ref="AD3:AE3"/>
    <mergeCell ref="E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Gerben Smid</dc:creator>
  <cp:lastModifiedBy>Marc</cp:lastModifiedBy>
  <dcterms:created xsi:type="dcterms:W3CDTF">2020-01-23T12:22:41Z</dcterms:created>
  <dcterms:modified xsi:type="dcterms:W3CDTF">2020-01-25T11:31:29Z</dcterms:modified>
</cp:coreProperties>
</file>